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roadwolf.sharepoint.com/sites/meeskond/Shared Documents/1) Projektid/Projektid 2024/Piirivöönd/"/>
    </mc:Choice>
  </mc:AlternateContent>
  <xr:revisionPtr revIDLastSave="139" documentId="13_ncr:1_{37990BD2-5612-444D-A926-BD5D029900D2}" xr6:coauthVersionLast="47" xr6:coauthVersionMax="47" xr10:uidLastSave="{77BDDABC-0A83-4C56-A772-4A4F41D72112}"/>
  <bookViews>
    <workbookView xWindow="-120" yWindow="-120" windowWidth="29040" windowHeight="15720" xr2:uid="{00000000-000D-0000-FFFF-FFFF00000000}"/>
  </bookViews>
  <sheets>
    <sheet name="piirivööndi tähistamine.xlsx" sheetId="1" r:id="rId1"/>
  </sheets>
  <definedNames>
    <definedName name="_xlnm._FilterDatabase" localSheetId="0" hidden="1">'piirivööndi tähistamine.xlsx'!$A$2:$N$20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G22" i="1"/>
  <c r="E21" i="1"/>
  <c r="F21" i="1"/>
  <c r="G21" i="1"/>
  <c r="H21" i="1"/>
</calcChain>
</file>

<file path=xl/sharedStrings.xml><?xml version="1.0" encoding="utf-8"?>
<sst xmlns="http://schemas.openxmlformats.org/spreadsheetml/2006/main" count="137" uniqueCount="114">
  <si>
    <t>Tähise asukoha koordinaadid</t>
  </si>
  <si>
    <t>Setomaa vald, Kolossova</t>
  </si>
  <si>
    <t>Poogandi tee</t>
  </si>
  <si>
    <t>Setomaa vald, Korela, Poogandi jv</t>
  </si>
  <si>
    <t>Setomaa vald, Nedsaja,Rebastemägi</t>
  </si>
  <si>
    <t>Setomaa vald, Vaartsi, Toome</t>
  </si>
  <si>
    <t>Setomaa vald, Korela, Mäepealse</t>
  </si>
  <si>
    <t xml:space="preserve">Setomaa vald,Säpina küla, Pilleri </t>
  </si>
  <si>
    <t>Setomaa vald, Karisilla</t>
  </si>
  <si>
    <t>Setomaa vald, Mikitamäe</t>
  </si>
  <si>
    <t>Toomasmäe - Suure-Veerksu</t>
  </si>
  <si>
    <t>Setomaa vald, Võõpsu sild</t>
  </si>
  <si>
    <t>Setomaa vald, Võõpsu</t>
  </si>
  <si>
    <t>Setomaa vald,Lobotka</t>
  </si>
  <si>
    <t>Lüütja - Toomasmäe</t>
  </si>
  <si>
    <t>Setomaa vald, Uue-Järve</t>
  </si>
  <si>
    <t>Setomaa vald, Varesmäe</t>
  </si>
  <si>
    <t>Kõrgemäe tee</t>
  </si>
  <si>
    <t>Setomaa vald, Lobotka, Koidu</t>
  </si>
  <si>
    <t>Setomaa vald, Karisilla, Uuesoo</t>
  </si>
  <si>
    <t>Setomaa vald, Toomasmäe, Kingu</t>
  </si>
  <si>
    <t>478862 Videovalve</t>
  </si>
  <si>
    <t>478858 Videovalve</t>
  </si>
  <si>
    <t>463336 Videovalve</t>
  </si>
  <si>
    <t>478864 Videovalve</t>
  </si>
  <si>
    <t>478866 Videovalve</t>
  </si>
  <si>
    <t>478867 Videovalve</t>
  </si>
  <si>
    <t>478868 Videovalve</t>
  </si>
  <si>
    <t xml:space="preserve">478869 Videovalve </t>
  </si>
  <si>
    <t>478865 Videovalve</t>
  </si>
  <si>
    <t>478870 Videovalve</t>
  </si>
  <si>
    <t>479390 Videovalve</t>
  </si>
  <si>
    <t>478872 Videovalve</t>
  </si>
  <si>
    <t>478874 Videovalve</t>
  </si>
  <si>
    <t>478873 Videovalve</t>
  </si>
  <si>
    <t>ID</t>
  </si>
  <si>
    <t>Maantee nimetus</t>
  </si>
  <si>
    <t>Maantee liik</t>
  </si>
  <si>
    <t>Haldusüksus</t>
  </si>
  <si>
    <t>Paadova tee T1</t>
  </si>
  <si>
    <t>Muu tee</t>
  </si>
  <si>
    <t>Kivi tee</t>
  </si>
  <si>
    <t>Matsuri - Sesniki</t>
  </si>
  <si>
    <t>Kõrvalmaantee</t>
  </si>
  <si>
    <t>Värska - Reha</t>
  </si>
  <si>
    <t>Karisilla - Petseri</t>
  </si>
  <si>
    <t>Tugimaantee</t>
  </si>
  <si>
    <t>Põlva - Karisilla</t>
  </si>
  <si>
    <t>Karisilla - Usinitsa</t>
  </si>
  <si>
    <t>Hainsoo - Jõeots</t>
  </si>
  <si>
    <t>Mikitamäe - Kahkva</t>
  </si>
  <si>
    <t>Varesmäe - Rainova</t>
  </si>
  <si>
    <t>Võõpsu - Käre</t>
  </si>
  <si>
    <t>Tartu - Räpina - Värska</t>
  </si>
  <si>
    <t>suurtähe kõrgus mm</t>
  </si>
  <si>
    <t xml:space="preserve">tee km </t>
  </si>
  <si>
    <t xml:space="preserve">tee nr </t>
  </si>
  <si>
    <t>Postide arv</t>
  </si>
  <si>
    <t xml:space="preserve">Märkide arv </t>
  </si>
  <si>
    <t>Lisateatetahel</t>
  </si>
  <si>
    <t xml:space="preserve">Märgi pindala </t>
  </si>
  <si>
    <t>18 Piirivööndi märk (kahepoolsed)</t>
  </si>
  <si>
    <t>14 Videovalve märk (ühepoolsed)</t>
  </si>
  <si>
    <t>Märk „Videovalve“ kahes erinevas suuruses. Märgi mõõdud on toodud kululoendis. Märgi paigaldamisel lähtuda, et väiksemas mõõdus videovalve märk kuulub 100mm teksti kõrgusega „Piirivööndi“ märgi juurde.</t>
  </si>
  <si>
    <t>Märkused</t>
  </si>
  <si>
    <t>Aukoht muutus loodusolude tingimusel</t>
  </si>
  <si>
    <t>SAATSE</t>
  </si>
  <si>
    <t>R.Goos täpsustused</t>
  </si>
  <si>
    <t>sobib</t>
  </si>
  <si>
    <t>Sobib</t>
  </si>
  <si>
    <t>Nihutada ja paigaldada km 0,2</t>
  </si>
  <si>
    <t>Nihutada ja paigaldada km 34,0</t>
  </si>
  <si>
    <t>Nihutada ja paigaldada km 0,06</t>
  </si>
  <si>
    <t>Nihutada ja paigaldada km 0,045</t>
  </si>
  <si>
    <t>Nihutada ja paigaldada km 0,12</t>
  </si>
  <si>
    <t xml:space="preserve">Nihutada Värska suunas ja paigaldada km 68,16 (kilomeetritähisest "68" - 25 meetrit Värska suunas). </t>
  </si>
  <si>
    <t>27 32 20.6</t>
  </si>
  <si>
    <t>27 32 54.0</t>
  </si>
  <si>
    <t>27 32 32.7</t>
  </si>
  <si>
    <t>57 59 54.1</t>
  </si>
  <si>
    <t>27 32 40.6</t>
  </si>
  <si>
    <t>58 02 02.6</t>
  </si>
  <si>
    <t>27 34 02.8</t>
  </si>
  <si>
    <t>57 58 57.6</t>
  </si>
  <si>
    <t>27 33 58.5</t>
  </si>
  <si>
    <t>57 58 34.6</t>
  </si>
  <si>
    <t>27 34 13.6</t>
  </si>
  <si>
    <t>57 58 25.4</t>
  </si>
  <si>
    <t>27 34 40.4</t>
  </si>
  <si>
    <t>57 51 55.9</t>
  </si>
  <si>
    <t>57 52 32.2</t>
  </si>
  <si>
    <t>57 52 06.2</t>
  </si>
  <si>
    <t>57 53 05.1</t>
  </si>
  <si>
    <t>57 53 12.1</t>
  </si>
  <si>
    <t>57 53 31.6</t>
  </si>
  <si>
    <t>57 56 42.3</t>
  </si>
  <si>
    <t>57 57 30.3</t>
  </si>
  <si>
    <t>27 37 01.9</t>
  </si>
  <si>
    <t>27 37 58.1</t>
  </si>
  <si>
    <t>27 38 24.2</t>
  </si>
  <si>
    <t>27 41 55.9</t>
  </si>
  <si>
    <t>27 43 10.9</t>
  </si>
  <si>
    <t>27 43 02.2</t>
  </si>
  <si>
    <t>27 34 23.9</t>
  </si>
  <si>
    <t>27 35 50.2</t>
  </si>
  <si>
    <t>58 00 14.6</t>
  </si>
  <si>
    <t>58 01 00.0</t>
  </si>
  <si>
    <t>58 03 12.8</t>
  </si>
  <si>
    <t>27 33 08.8</t>
  </si>
  <si>
    <t>58 04 51.2</t>
  </si>
  <si>
    <t>58 04 28.9</t>
  </si>
  <si>
    <t>27 32 26.3</t>
  </si>
  <si>
    <t>300x600</t>
  </si>
  <si>
    <t>350x700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</si>
</sst>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1"/>
      <color rgb="FF333333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color theme="2" tint="-0.499984740745262"/>
      <name val="Calibri"/>
      <family val="2"/>
      <charset val="186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8" fillId="0" borderId="10" xfId="0" applyFont="1" applyBorder="1" applyAlignment="1">
      <alignment horizontal="center"/>
    </xf>
    <xf numFmtId="0" fontId="0" fillId="33" borderId="10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0" applyNumberFormat="1"/>
    <xf numFmtId="2" fontId="0" fillId="0" borderId="13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/>
    </xf>
    <xf numFmtId="2" fontId="0" fillId="33" borderId="10" xfId="0" applyNumberFormat="1" applyFill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" fontId="18" fillId="0" borderId="10" xfId="0" applyNumberFormat="1" applyFont="1" applyBorder="1" applyAlignment="1">
      <alignment horizontal="center"/>
    </xf>
    <xf numFmtId="1" fontId="0" fillId="33" borderId="10" xfId="0" applyNumberFormat="1" applyFill="1" applyBorder="1" applyAlignment="1">
      <alignment horizontal="center" vertical="center"/>
    </xf>
    <xf numFmtId="1" fontId="0" fillId="0" borderId="14" xfId="0" applyNumberForma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2" xfId="0" applyFont="1" applyBorder="1" applyAlignment="1">
      <alignment wrapText="1"/>
    </xf>
    <xf numFmtId="0" fontId="16" fillId="0" borderId="11" xfId="0" applyFont="1" applyBorder="1" applyAlignment="1">
      <alignment horizontal="left" wrapText="1"/>
    </xf>
    <xf numFmtId="0" fontId="16" fillId="0" borderId="11" xfId="0" applyFont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6" fillId="0" borderId="11" xfId="0" applyFont="1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0" fillId="0" borderId="10" xfId="0" applyBorder="1" applyAlignment="1">
      <alignment horizontal="center"/>
    </xf>
    <xf numFmtId="0" fontId="16" fillId="0" borderId="15" xfId="0" applyFont="1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16" fillId="0" borderId="10" xfId="0" applyFont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16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9" xfId="0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34" borderId="10" xfId="0" applyFill="1" applyBorder="1" applyAlignment="1">
      <alignment horizontal="center" vertical="center"/>
    </xf>
    <xf numFmtId="0" fontId="0" fillId="35" borderId="10" xfId="0" applyFill="1" applyBorder="1" applyAlignment="1">
      <alignment horizontal="center" vertical="center"/>
    </xf>
    <xf numFmtId="0" fontId="0" fillId="35" borderId="14" xfId="0" applyFill="1" applyBorder="1" applyAlignment="1">
      <alignment horizontal="center" vertical="center"/>
    </xf>
    <xf numFmtId="0" fontId="0" fillId="34" borderId="0" xfId="0" applyFill="1" applyAlignment="1">
      <alignment horizontal="center"/>
    </xf>
    <xf numFmtId="0" fontId="0" fillId="35" borderId="0" xfId="0" applyFill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</cellXfs>
  <cellStyles count="42">
    <cellStyle name="20% – rõhk1" xfId="19" builtinId="30" customBuiltin="1"/>
    <cellStyle name="20% – rõhk2" xfId="23" builtinId="34" customBuiltin="1"/>
    <cellStyle name="20% – rõhk3" xfId="27" builtinId="38" customBuiltin="1"/>
    <cellStyle name="20% – rõhk4" xfId="31" builtinId="42" customBuiltin="1"/>
    <cellStyle name="20% – rõhk5" xfId="35" builtinId="46" customBuiltin="1"/>
    <cellStyle name="20% – rõhk6" xfId="39" builtinId="50" customBuiltin="1"/>
    <cellStyle name="40% – rõhk1" xfId="20" builtinId="31" customBuiltin="1"/>
    <cellStyle name="40% – rõhk2" xfId="24" builtinId="35" customBuiltin="1"/>
    <cellStyle name="40% – rõhk3" xfId="28" builtinId="39" customBuiltin="1"/>
    <cellStyle name="40% – rõhk4" xfId="32" builtinId="43" customBuiltin="1"/>
    <cellStyle name="40% – rõhk5" xfId="36" builtinId="47" customBuiltin="1"/>
    <cellStyle name="40% – rõhk6" xfId="40" builtinId="51" customBuiltin="1"/>
    <cellStyle name="60% – rõhk1" xfId="21" builtinId="32" customBuiltin="1"/>
    <cellStyle name="60% – rõhk2" xfId="25" builtinId="36" customBuiltin="1"/>
    <cellStyle name="60% – rõhk3" xfId="29" builtinId="40" customBuiltin="1"/>
    <cellStyle name="60% – rõhk4" xfId="33" builtinId="44" customBuiltin="1"/>
    <cellStyle name="60% – rõhk5" xfId="37" builtinId="48" customBuiltin="1"/>
    <cellStyle name="60% – rõhk6" xfId="41" builtinId="52" customBuiltin="1"/>
    <cellStyle name="Arvutus" xfId="11" builtinId="22" customBuiltin="1"/>
    <cellStyle name="Halb" xfId="7" builtinId="27" customBuiltin="1"/>
    <cellStyle name="Hea" xfId="6" builtinId="26" customBuiltin="1"/>
    <cellStyle name="Hoiatuse tekst" xfId="14" builtinId="11" customBuiltin="1"/>
    <cellStyle name="Kokku" xfId="17" builtinId="25" customBuiltin="1"/>
    <cellStyle name="Kontrolli lahtrit" xfId="13" builtinId="23" customBuiltin="1"/>
    <cellStyle name="Lingitud lahter" xfId="12" builtinId="24" customBuiltin="1"/>
    <cellStyle name="Märkus" xfId="15" builtinId="10" customBuiltin="1"/>
    <cellStyle name="Neutraalne" xfId="8" builtinId="28" customBuiltin="1"/>
    <cellStyle name="Normaallaad" xfId="0" builtinId="0"/>
    <cellStyle name="Pealkiri 1" xfId="2" builtinId="16" customBuiltin="1"/>
    <cellStyle name="Pealkiri 2" xfId="3" builtinId="17" customBuiltin="1"/>
    <cellStyle name="Pealkiri 3" xfId="4" builtinId="18" customBuiltin="1"/>
    <cellStyle name="Pealkiri 4" xfId="5" builtinId="19" customBuiltin="1"/>
    <cellStyle name="Rõhk1" xfId="18" builtinId="29" customBuiltin="1"/>
    <cellStyle name="Rõhk2" xfId="22" builtinId="33" customBuiltin="1"/>
    <cellStyle name="Rõhk3" xfId="26" builtinId="37" customBuiltin="1"/>
    <cellStyle name="Rõhk4" xfId="30" builtinId="41" customBuiltin="1"/>
    <cellStyle name="Rõhk5" xfId="34" builtinId="45" customBuiltin="1"/>
    <cellStyle name="Rõhk6" xfId="38" builtinId="49" customBuiltin="1"/>
    <cellStyle name="Selgitav tekst" xfId="16" builtinId="53" customBuiltin="1"/>
    <cellStyle name="Sisend" xfId="9" builtinId="20" customBuiltin="1"/>
    <cellStyle name="Väljund" xfId="10" builtinId="21" customBuiltin="1"/>
    <cellStyle name="Üldpealkiri" xfId="1" builtinId="1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8"/>
  <sheetViews>
    <sheetView tabSelected="1" topLeftCell="A4" workbookViewId="0">
      <selection activeCell="G29" sqref="G29"/>
    </sheetView>
  </sheetViews>
  <sheetFormatPr defaultRowHeight="15" x14ac:dyDescent="0.25"/>
  <cols>
    <col min="1" max="1" width="4.28515625" customWidth="1"/>
    <col min="2" max="2" width="13.140625" customWidth="1"/>
    <col min="3" max="3" width="14.42578125" customWidth="1"/>
    <col min="4" max="4" width="20.140625" style="1" customWidth="1"/>
    <col min="5" max="5" width="7.85546875" style="1" customWidth="1"/>
    <col min="6" max="6" width="9.7109375" style="1" customWidth="1"/>
    <col min="7" max="7" width="8.7109375" style="1" customWidth="1"/>
    <col min="8" max="8" width="9.28515625" style="1" customWidth="1"/>
    <col min="9" max="9" width="9.140625" style="1" customWidth="1"/>
    <col min="10" max="10" width="9.7109375" style="1" customWidth="1"/>
    <col min="11" max="11" width="12.5703125" style="1" customWidth="1"/>
    <col min="12" max="12" width="24.140625" style="26" customWidth="1"/>
    <col min="13" max="13" width="14.42578125" style="26" bestFit="1" customWidth="1"/>
    <col min="14" max="14" width="34.5703125" style="26" customWidth="1"/>
    <col min="15" max="15" width="39.140625" style="25" customWidth="1"/>
    <col min="16" max="16" width="29.7109375" customWidth="1"/>
    <col min="17" max="17" width="17.42578125" customWidth="1"/>
    <col min="19" max="19" width="15.42578125" customWidth="1"/>
    <col min="20" max="20" width="12.7109375" customWidth="1"/>
    <col min="21" max="21" width="26.85546875" customWidth="1"/>
    <col min="22" max="22" width="11.7109375" customWidth="1"/>
    <col min="23" max="23" width="14.140625" customWidth="1"/>
    <col min="24" max="24" width="13.5703125" customWidth="1"/>
    <col min="25" max="25" width="16.7109375" customWidth="1"/>
    <col min="26" max="26" width="14.5703125" bestFit="1" customWidth="1"/>
  </cols>
  <sheetData>
    <row r="1" spans="1:26" ht="15.75" thickBot="1" x14ac:dyDescent="0.3">
      <c r="B1" t="s">
        <v>66</v>
      </c>
    </row>
    <row r="2" spans="1:26" s="25" customFormat="1" ht="45.75" thickBot="1" x14ac:dyDescent="0.3">
      <c r="A2" s="34"/>
      <c r="B2" s="20" t="s">
        <v>0</v>
      </c>
      <c r="C2" s="21" t="s">
        <v>0</v>
      </c>
      <c r="D2" s="22" t="s">
        <v>35</v>
      </c>
      <c r="E2" s="22" t="s">
        <v>57</v>
      </c>
      <c r="F2" s="22" t="s">
        <v>58</v>
      </c>
      <c r="G2" s="22" t="s">
        <v>59</v>
      </c>
      <c r="H2" s="22" t="s">
        <v>60</v>
      </c>
      <c r="I2" s="22" t="s">
        <v>54</v>
      </c>
      <c r="J2" s="22" t="s">
        <v>55</v>
      </c>
      <c r="K2" s="22" t="s">
        <v>56</v>
      </c>
      <c r="L2" s="27" t="s">
        <v>36</v>
      </c>
      <c r="M2" s="27" t="s">
        <v>37</v>
      </c>
      <c r="N2" s="30" t="s">
        <v>38</v>
      </c>
      <c r="O2" s="33" t="s">
        <v>64</v>
      </c>
      <c r="P2" s="35" t="s">
        <v>67</v>
      </c>
      <c r="Q2" s="23"/>
      <c r="R2" s="23"/>
      <c r="S2" s="24"/>
      <c r="T2" s="23"/>
      <c r="U2" s="23"/>
      <c r="V2" s="23"/>
      <c r="W2" s="23"/>
      <c r="X2" s="23"/>
      <c r="Y2" s="23"/>
      <c r="Z2" s="23"/>
    </row>
    <row r="3" spans="1:26" x14ac:dyDescent="0.25">
      <c r="A3" s="29">
        <v>1</v>
      </c>
      <c r="B3" s="37" t="s">
        <v>89</v>
      </c>
      <c r="C3" s="38" t="s">
        <v>103</v>
      </c>
      <c r="D3" s="5">
        <v>478875</v>
      </c>
      <c r="E3" s="5">
        <v>1</v>
      </c>
      <c r="F3" s="5">
        <v>2</v>
      </c>
      <c r="G3" s="5"/>
      <c r="H3" s="5">
        <v>0.2</v>
      </c>
      <c r="I3" s="5">
        <v>100</v>
      </c>
      <c r="J3" s="9">
        <v>7.0000000000000001E-3</v>
      </c>
      <c r="K3" s="14">
        <v>9340023</v>
      </c>
      <c r="L3" s="28" t="s">
        <v>39</v>
      </c>
      <c r="M3" s="28" t="s">
        <v>40</v>
      </c>
      <c r="N3" s="31" t="s">
        <v>7</v>
      </c>
      <c r="O3" s="36" t="s">
        <v>65</v>
      </c>
      <c r="P3" s="36"/>
      <c r="R3" s="8"/>
    </row>
    <row r="4" spans="1:26" x14ac:dyDescent="0.25">
      <c r="A4" s="29">
        <v>2</v>
      </c>
      <c r="B4" s="39" t="s">
        <v>90</v>
      </c>
      <c r="C4" s="3" t="s">
        <v>104</v>
      </c>
      <c r="D4" s="2" t="s">
        <v>33</v>
      </c>
      <c r="E4" s="2">
        <v>1</v>
      </c>
      <c r="F4" s="2">
        <v>2</v>
      </c>
      <c r="G4" s="42">
        <v>1</v>
      </c>
      <c r="H4" s="2">
        <v>0.2</v>
      </c>
      <c r="I4" s="2">
        <v>100</v>
      </c>
      <c r="J4" s="10">
        <v>1.9</v>
      </c>
      <c r="K4" s="15">
        <v>9340211</v>
      </c>
      <c r="L4" s="29" t="s">
        <v>41</v>
      </c>
      <c r="M4" s="29" t="s">
        <v>40</v>
      </c>
      <c r="N4" s="32" t="s">
        <v>5</v>
      </c>
      <c r="O4" s="36"/>
      <c r="P4" s="36"/>
      <c r="R4" s="8"/>
    </row>
    <row r="5" spans="1:26" x14ac:dyDescent="0.25">
      <c r="A5" s="29">
        <v>3</v>
      </c>
      <c r="B5" s="39" t="s">
        <v>91</v>
      </c>
      <c r="C5" s="29" t="s">
        <v>102</v>
      </c>
      <c r="D5" s="2" t="s">
        <v>34</v>
      </c>
      <c r="E5" s="2">
        <v>2</v>
      </c>
      <c r="F5" s="2">
        <v>2</v>
      </c>
      <c r="G5" s="43">
        <v>1</v>
      </c>
      <c r="H5" s="2">
        <v>0.26</v>
      </c>
      <c r="I5" s="2">
        <v>125</v>
      </c>
      <c r="J5" s="10">
        <v>10.37</v>
      </c>
      <c r="K5" s="15">
        <v>18233</v>
      </c>
      <c r="L5" s="29" t="s">
        <v>42</v>
      </c>
      <c r="M5" s="29" t="s">
        <v>43</v>
      </c>
      <c r="N5" s="32" t="s">
        <v>1</v>
      </c>
      <c r="O5" s="36"/>
      <c r="P5" s="36" t="s">
        <v>68</v>
      </c>
      <c r="R5" s="8"/>
    </row>
    <row r="6" spans="1:26" x14ac:dyDescent="0.25">
      <c r="A6" s="29">
        <v>4</v>
      </c>
      <c r="B6" s="39" t="s">
        <v>92</v>
      </c>
      <c r="C6" s="3" t="s">
        <v>101</v>
      </c>
      <c r="D6" s="2" t="s">
        <v>32</v>
      </c>
      <c r="E6" s="2">
        <v>2</v>
      </c>
      <c r="F6" s="2">
        <v>2</v>
      </c>
      <c r="G6" s="43">
        <v>1</v>
      </c>
      <c r="H6" s="2">
        <v>0.26</v>
      </c>
      <c r="I6" s="2">
        <v>125</v>
      </c>
      <c r="J6" s="10">
        <v>12.368</v>
      </c>
      <c r="K6" s="15">
        <v>18233</v>
      </c>
      <c r="L6" s="29" t="s">
        <v>42</v>
      </c>
      <c r="M6" s="29" t="s">
        <v>43</v>
      </c>
      <c r="N6" s="32" t="s">
        <v>6</v>
      </c>
      <c r="O6" s="36" t="s">
        <v>65</v>
      </c>
      <c r="P6" s="36" t="s">
        <v>68</v>
      </c>
      <c r="R6" s="8"/>
    </row>
    <row r="7" spans="1:26" x14ac:dyDescent="0.25">
      <c r="A7" s="29">
        <v>5</v>
      </c>
      <c r="B7" s="39" t="s">
        <v>93</v>
      </c>
      <c r="C7" s="3" t="s">
        <v>100</v>
      </c>
      <c r="D7" s="3" t="s">
        <v>31</v>
      </c>
      <c r="E7" s="3">
        <v>1</v>
      </c>
      <c r="F7" s="2">
        <v>2</v>
      </c>
      <c r="G7" s="42">
        <v>1</v>
      </c>
      <c r="H7" s="3">
        <v>0.2</v>
      </c>
      <c r="I7" s="3">
        <v>100</v>
      </c>
      <c r="J7" s="11">
        <v>1.244</v>
      </c>
      <c r="K7" s="16">
        <v>9340203</v>
      </c>
      <c r="L7" s="29" t="s">
        <v>2</v>
      </c>
      <c r="M7" s="29" t="s">
        <v>40</v>
      </c>
      <c r="N7" s="32" t="s">
        <v>3</v>
      </c>
      <c r="O7" s="36"/>
      <c r="P7" s="36"/>
      <c r="R7" s="8"/>
    </row>
    <row r="8" spans="1:26" x14ac:dyDescent="0.25">
      <c r="A8" s="29">
        <v>6</v>
      </c>
      <c r="B8" s="39" t="s">
        <v>94</v>
      </c>
      <c r="C8" s="29" t="s">
        <v>99</v>
      </c>
      <c r="D8" s="2" t="s">
        <v>30</v>
      </c>
      <c r="E8" s="2">
        <v>1</v>
      </c>
      <c r="F8" s="2">
        <v>2</v>
      </c>
      <c r="G8" s="42">
        <v>1</v>
      </c>
      <c r="H8" s="2">
        <v>0.2</v>
      </c>
      <c r="I8" s="2">
        <v>100</v>
      </c>
      <c r="J8" s="10">
        <v>5.7770000000000001</v>
      </c>
      <c r="K8" s="15">
        <v>9340211</v>
      </c>
      <c r="L8" s="29" t="s">
        <v>41</v>
      </c>
      <c r="M8" s="29" t="s">
        <v>40</v>
      </c>
      <c r="N8" s="32" t="s">
        <v>4</v>
      </c>
      <c r="O8" s="36"/>
      <c r="P8" s="36"/>
      <c r="R8" s="8"/>
    </row>
    <row r="9" spans="1:26" x14ac:dyDescent="0.25">
      <c r="A9" s="29">
        <v>7</v>
      </c>
      <c r="B9" s="39" t="s">
        <v>95</v>
      </c>
      <c r="C9" s="29" t="s">
        <v>98</v>
      </c>
      <c r="D9" s="2" t="s">
        <v>28</v>
      </c>
      <c r="E9" s="2">
        <v>1</v>
      </c>
      <c r="F9" s="2">
        <v>2</v>
      </c>
      <c r="G9" s="42">
        <v>1</v>
      </c>
      <c r="H9" s="2">
        <v>0.2</v>
      </c>
      <c r="I9" s="2">
        <v>100</v>
      </c>
      <c r="J9" s="10">
        <v>3.419</v>
      </c>
      <c r="K9" s="15">
        <v>9340012</v>
      </c>
      <c r="L9" s="29" t="s">
        <v>17</v>
      </c>
      <c r="M9" s="29" t="s">
        <v>40</v>
      </c>
      <c r="N9" s="32" t="s">
        <v>18</v>
      </c>
      <c r="O9" s="36"/>
      <c r="P9" s="36"/>
      <c r="R9" s="8"/>
    </row>
    <row r="10" spans="1:26" x14ac:dyDescent="0.25">
      <c r="A10" s="29">
        <v>8</v>
      </c>
      <c r="B10" s="39" t="s">
        <v>96</v>
      </c>
      <c r="C10" s="40" t="s">
        <v>97</v>
      </c>
      <c r="D10" s="2" t="s">
        <v>27</v>
      </c>
      <c r="E10" s="2">
        <v>2</v>
      </c>
      <c r="F10" s="2">
        <v>2</v>
      </c>
      <c r="G10" s="43">
        <v>1</v>
      </c>
      <c r="H10" s="2">
        <v>0.26</v>
      </c>
      <c r="I10" s="2">
        <v>125</v>
      </c>
      <c r="J10" s="10">
        <v>8.5999999999999993E-2</v>
      </c>
      <c r="K10" s="15">
        <v>18221</v>
      </c>
      <c r="L10" s="29" t="s">
        <v>44</v>
      </c>
      <c r="M10" s="29" t="s">
        <v>43</v>
      </c>
      <c r="N10" s="32" t="s">
        <v>13</v>
      </c>
      <c r="O10" s="36"/>
      <c r="P10" s="36" t="s">
        <v>69</v>
      </c>
      <c r="R10" s="8"/>
    </row>
    <row r="11" spans="1:26" x14ac:dyDescent="0.25">
      <c r="A11" s="29">
        <v>9</v>
      </c>
      <c r="B11" s="39" t="s">
        <v>87</v>
      </c>
      <c r="C11" s="29" t="s">
        <v>88</v>
      </c>
      <c r="D11" s="2" t="s">
        <v>26</v>
      </c>
      <c r="E11" s="2">
        <v>2</v>
      </c>
      <c r="F11" s="2">
        <v>2</v>
      </c>
      <c r="G11" s="43">
        <v>1</v>
      </c>
      <c r="H11" s="2">
        <v>0.87</v>
      </c>
      <c r="I11" s="2">
        <v>150</v>
      </c>
      <c r="J11" s="10">
        <v>0.14499999999999999</v>
      </c>
      <c r="K11" s="15">
        <v>63</v>
      </c>
      <c r="L11" s="29" t="s">
        <v>45</v>
      </c>
      <c r="M11" s="29" t="s">
        <v>46</v>
      </c>
      <c r="N11" s="32" t="s">
        <v>8</v>
      </c>
      <c r="O11" s="36"/>
      <c r="P11" s="36" t="s">
        <v>70</v>
      </c>
      <c r="R11" s="8"/>
    </row>
    <row r="12" spans="1:26" x14ac:dyDescent="0.25">
      <c r="A12" s="29">
        <v>10</v>
      </c>
      <c r="B12" s="39" t="s">
        <v>85</v>
      </c>
      <c r="C12" s="40" t="s">
        <v>86</v>
      </c>
      <c r="D12" s="2" t="s">
        <v>25</v>
      </c>
      <c r="E12" s="2">
        <v>2</v>
      </c>
      <c r="F12" s="2">
        <v>2</v>
      </c>
      <c r="G12" s="43">
        <v>1</v>
      </c>
      <c r="H12" s="2">
        <v>0.87</v>
      </c>
      <c r="I12" s="2">
        <v>150</v>
      </c>
      <c r="J12" s="10">
        <v>34.116999999999997</v>
      </c>
      <c r="K12" s="15">
        <v>90</v>
      </c>
      <c r="L12" s="29" t="s">
        <v>47</v>
      </c>
      <c r="M12" s="29" t="s">
        <v>46</v>
      </c>
      <c r="N12" s="32" t="s">
        <v>8</v>
      </c>
      <c r="O12" s="36"/>
      <c r="P12" s="36" t="s">
        <v>71</v>
      </c>
      <c r="R12" s="8"/>
    </row>
    <row r="13" spans="1:26" x14ac:dyDescent="0.25">
      <c r="A13" s="29">
        <v>11</v>
      </c>
      <c r="B13" s="39" t="s">
        <v>83</v>
      </c>
      <c r="C13" s="29" t="s">
        <v>84</v>
      </c>
      <c r="D13" s="4" t="s">
        <v>29</v>
      </c>
      <c r="E13" s="4">
        <v>2</v>
      </c>
      <c r="F13" s="2">
        <v>2</v>
      </c>
      <c r="G13" s="43">
        <v>1</v>
      </c>
      <c r="H13" s="4">
        <v>0.26</v>
      </c>
      <c r="I13" s="4">
        <v>125</v>
      </c>
      <c r="J13" s="12">
        <v>1.2E-2</v>
      </c>
      <c r="K13" s="17">
        <v>18214</v>
      </c>
      <c r="L13" s="29" t="s">
        <v>48</v>
      </c>
      <c r="M13" s="29" t="s">
        <v>43</v>
      </c>
      <c r="N13" s="32" t="s">
        <v>19</v>
      </c>
      <c r="O13" s="36"/>
      <c r="P13" s="36" t="s">
        <v>72</v>
      </c>
      <c r="R13" s="8"/>
    </row>
    <row r="14" spans="1:26" x14ac:dyDescent="0.25">
      <c r="A14" s="29">
        <v>12</v>
      </c>
      <c r="B14" s="39" t="s">
        <v>79</v>
      </c>
      <c r="C14" s="29" t="s">
        <v>80</v>
      </c>
      <c r="D14" s="2">
        <v>478876</v>
      </c>
      <c r="E14" s="2">
        <v>1</v>
      </c>
      <c r="F14" s="2">
        <v>2</v>
      </c>
      <c r="G14" s="2"/>
      <c r="H14" s="2">
        <v>0.2</v>
      </c>
      <c r="I14" s="2">
        <v>100</v>
      </c>
      <c r="J14" s="10">
        <v>2.9000000000000001E-2</v>
      </c>
      <c r="K14" s="15">
        <v>4650003</v>
      </c>
      <c r="L14" s="29" t="s">
        <v>49</v>
      </c>
      <c r="M14" s="29" t="s">
        <v>40</v>
      </c>
      <c r="N14" s="32" t="s">
        <v>9</v>
      </c>
      <c r="O14" s="36"/>
      <c r="P14" s="36"/>
      <c r="R14" s="8"/>
    </row>
    <row r="15" spans="1:26" ht="30" x14ac:dyDescent="0.25">
      <c r="A15" s="29">
        <v>13</v>
      </c>
      <c r="B15" s="39" t="s">
        <v>105</v>
      </c>
      <c r="C15" s="29" t="s">
        <v>78</v>
      </c>
      <c r="D15" s="2" t="s">
        <v>24</v>
      </c>
      <c r="E15" s="2">
        <v>2</v>
      </c>
      <c r="F15" s="2">
        <v>2</v>
      </c>
      <c r="G15" s="43">
        <v>1</v>
      </c>
      <c r="H15" s="2">
        <v>0.26</v>
      </c>
      <c r="I15" s="2">
        <v>125</v>
      </c>
      <c r="J15" s="10">
        <v>2.1999999999999999E-2</v>
      </c>
      <c r="K15" s="15">
        <v>18208</v>
      </c>
      <c r="L15" s="29" t="s">
        <v>50</v>
      </c>
      <c r="M15" s="29" t="s">
        <v>43</v>
      </c>
      <c r="N15" s="32" t="s">
        <v>9</v>
      </c>
      <c r="O15" s="36"/>
      <c r="P15" s="36" t="s">
        <v>73</v>
      </c>
      <c r="R15" s="8"/>
    </row>
    <row r="16" spans="1:26" x14ac:dyDescent="0.25">
      <c r="A16" s="29">
        <v>14</v>
      </c>
      <c r="B16" s="39" t="s">
        <v>106</v>
      </c>
      <c r="C16" s="29" t="s">
        <v>77</v>
      </c>
      <c r="D16" s="2" t="s">
        <v>21</v>
      </c>
      <c r="E16" s="2">
        <v>2</v>
      </c>
      <c r="F16" s="2">
        <v>2</v>
      </c>
      <c r="G16" s="43">
        <v>1</v>
      </c>
      <c r="H16" s="2">
        <v>0.26</v>
      </c>
      <c r="I16" s="2">
        <v>125</v>
      </c>
      <c r="J16" s="10">
        <v>2.1000000000000001E-2</v>
      </c>
      <c r="K16" s="15">
        <v>18196</v>
      </c>
      <c r="L16" s="29" t="s">
        <v>10</v>
      </c>
      <c r="M16" s="29" t="s">
        <v>43</v>
      </c>
      <c r="N16" s="32" t="s">
        <v>20</v>
      </c>
      <c r="O16" s="36"/>
      <c r="P16" s="36" t="s">
        <v>72</v>
      </c>
      <c r="R16" s="8"/>
    </row>
    <row r="17" spans="1:18" x14ac:dyDescent="0.25">
      <c r="A17" s="29">
        <v>15</v>
      </c>
      <c r="B17" s="39" t="s">
        <v>81</v>
      </c>
      <c r="C17" s="29" t="s">
        <v>82</v>
      </c>
      <c r="D17" s="2">
        <v>478861</v>
      </c>
      <c r="E17" s="2">
        <v>1</v>
      </c>
      <c r="F17" s="2">
        <v>2</v>
      </c>
      <c r="G17" s="2"/>
      <c r="H17" s="2">
        <v>0.2</v>
      </c>
      <c r="I17" s="2">
        <v>100</v>
      </c>
      <c r="J17" s="10">
        <v>2.3E-2</v>
      </c>
      <c r="K17" s="15">
        <v>4650017</v>
      </c>
      <c r="L17" s="29" t="s">
        <v>14</v>
      </c>
      <c r="M17" s="29" t="s">
        <v>40</v>
      </c>
      <c r="N17" s="32" t="s">
        <v>15</v>
      </c>
      <c r="O17" s="36"/>
      <c r="P17" s="36"/>
      <c r="R17" s="8"/>
    </row>
    <row r="18" spans="1:18" x14ac:dyDescent="0.25">
      <c r="A18" s="29">
        <v>16</v>
      </c>
      <c r="B18" s="39" t="s">
        <v>107</v>
      </c>
      <c r="C18" s="29" t="s">
        <v>108</v>
      </c>
      <c r="D18" s="2">
        <v>478859</v>
      </c>
      <c r="E18" s="2">
        <v>1</v>
      </c>
      <c r="F18" s="2">
        <v>2</v>
      </c>
      <c r="G18" s="2"/>
      <c r="H18" s="2">
        <v>0.2</v>
      </c>
      <c r="I18" s="2">
        <v>100</v>
      </c>
      <c r="J18" s="10">
        <v>0.03</v>
      </c>
      <c r="K18" s="15">
        <v>4650018</v>
      </c>
      <c r="L18" s="29" t="s">
        <v>51</v>
      </c>
      <c r="M18" s="29" t="s">
        <v>40</v>
      </c>
      <c r="N18" s="32" t="s">
        <v>16</v>
      </c>
      <c r="O18" s="36"/>
      <c r="P18" s="36"/>
      <c r="R18" s="8"/>
    </row>
    <row r="19" spans="1:18" x14ac:dyDescent="0.25">
      <c r="A19" s="29">
        <v>17</v>
      </c>
      <c r="B19" s="39" t="s">
        <v>110</v>
      </c>
      <c r="C19" s="29" t="s">
        <v>111</v>
      </c>
      <c r="D19" s="2" t="s">
        <v>22</v>
      </c>
      <c r="E19" s="2">
        <v>2</v>
      </c>
      <c r="F19" s="2">
        <v>2</v>
      </c>
      <c r="G19" s="43">
        <v>1</v>
      </c>
      <c r="H19" s="2">
        <v>0.26</v>
      </c>
      <c r="I19" s="2">
        <v>125</v>
      </c>
      <c r="J19" s="10">
        <v>2.9000000000000001E-2</v>
      </c>
      <c r="K19" s="15">
        <v>18194</v>
      </c>
      <c r="L19" s="29" t="s">
        <v>52</v>
      </c>
      <c r="M19" s="29" t="s">
        <v>43</v>
      </c>
      <c r="N19" s="32" t="s">
        <v>12</v>
      </c>
      <c r="O19" s="36"/>
      <c r="P19" s="36" t="s">
        <v>74</v>
      </c>
      <c r="R19" s="8"/>
    </row>
    <row r="20" spans="1:18" s="50" customFormat="1" ht="60.75" thickBot="1" x14ac:dyDescent="0.3">
      <c r="A20" s="2">
        <v>18</v>
      </c>
      <c r="B20" s="47" t="s">
        <v>109</v>
      </c>
      <c r="C20" s="6" t="s">
        <v>76</v>
      </c>
      <c r="D20" s="6" t="s">
        <v>23</v>
      </c>
      <c r="E20" s="6">
        <v>2</v>
      </c>
      <c r="F20" s="6">
        <v>2</v>
      </c>
      <c r="G20" s="44">
        <v>1</v>
      </c>
      <c r="H20" s="6">
        <v>0.87</v>
      </c>
      <c r="I20" s="6">
        <v>150</v>
      </c>
      <c r="J20" s="13">
        <v>68.015000000000001</v>
      </c>
      <c r="K20" s="18">
        <v>45</v>
      </c>
      <c r="L20" s="6" t="s">
        <v>53</v>
      </c>
      <c r="M20" s="6" t="s">
        <v>46</v>
      </c>
      <c r="N20" s="48" t="s">
        <v>11</v>
      </c>
      <c r="O20" s="49"/>
      <c r="P20" s="49" t="s">
        <v>75</v>
      </c>
      <c r="R20" s="51"/>
    </row>
    <row r="21" spans="1:18" x14ac:dyDescent="0.25">
      <c r="E21" s="1">
        <f>SUM(E3:E20)</f>
        <v>28</v>
      </c>
      <c r="F21" s="1">
        <f>SUM(F3:F20)</f>
        <v>36</v>
      </c>
      <c r="G21" s="1">
        <f>SUM(G4:G20)</f>
        <v>14</v>
      </c>
      <c r="H21" s="1">
        <f>SUM(H3:H20)</f>
        <v>6.03</v>
      </c>
    </row>
    <row r="22" spans="1:18" x14ac:dyDescent="0.25">
      <c r="D22" s="7" t="s">
        <v>61</v>
      </c>
      <c r="E22" s="7"/>
      <c r="F22" s="7"/>
      <c r="G22" s="45">
        <f>SUM(G4,G7:G9)</f>
        <v>4</v>
      </c>
      <c r="H22" t="s">
        <v>112</v>
      </c>
      <c r="I22" s="7"/>
      <c r="J22" s="7"/>
      <c r="K22" s="7"/>
    </row>
    <row r="23" spans="1:18" ht="14.45" customHeight="1" x14ac:dyDescent="0.25">
      <c r="D23" s="7" t="s">
        <v>62</v>
      </c>
      <c r="E23" s="7"/>
      <c r="F23" s="7"/>
      <c r="G23" s="46">
        <f>SUM(G5:G6,G10:G13,G15:G16,G19:G20)</f>
        <v>10</v>
      </c>
      <c r="H23" t="s">
        <v>113</v>
      </c>
      <c r="I23" s="7"/>
      <c r="J23" s="7"/>
      <c r="K23" s="7"/>
    </row>
    <row r="25" spans="1:18" x14ac:dyDescent="0.25">
      <c r="B25" s="41" t="s">
        <v>63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</row>
    <row r="26" spans="1:18" ht="14.45" customHeight="1" x14ac:dyDescent="0.25"/>
    <row r="28" spans="1:18" x14ac:dyDescent="0.25">
      <c r="I28" s="19"/>
    </row>
  </sheetData>
  <autoFilter ref="A2:N20" xr:uid="{00000000-0001-0000-0000-000000000000}"/>
  <mergeCells count="1">
    <mergeCell ref="B25:N25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4e735b9-5d27-4ed2-83cf-7d9f0d598a0f" xsi:nil="true"/>
    <lcf76f155ced4ddcb4097134ff3c332f xmlns="fd73df48-ace6-4892-8cc1-8c9f8605a6d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FB391901E8F44ABD2295BAB9557E9F" ma:contentTypeVersion="16" ma:contentTypeDescription="Loo uus dokument" ma:contentTypeScope="" ma:versionID="c615f7683bf2ca36f1acf867f698ebbe">
  <xsd:schema xmlns:xsd="http://www.w3.org/2001/XMLSchema" xmlns:xs="http://www.w3.org/2001/XMLSchema" xmlns:p="http://schemas.microsoft.com/office/2006/metadata/properties" xmlns:ns2="fd73df48-ace6-4892-8cc1-8c9f8605a6d9" xmlns:ns3="f4e735b9-5d27-4ed2-83cf-7d9f0d598a0f" targetNamespace="http://schemas.microsoft.com/office/2006/metadata/properties" ma:root="true" ma:fieldsID="c1ad1c84962d7ef50a96596fabf6c8dc" ns2:_="" ns3:_="">
    <xsd:import namespace="fd73df48-ace6-4892-8cc1-8c9f8605a6d9"/>
    <xsd:import namespace="f4e735b9-5d27-4ed2-83cf-7d9f0d598a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73df48-ace6-4892-8cc1-8c9f8605a6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Pildisildid" ma:readOnly="false" ma:fieldId="{5cf76f15-5ced-4ddc-b409-7134ff3c332f}" ma:taxonomyMulti="true" ma:sspId="b4c32086-c69b-432d-9e08-8580ccc7e3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e735b9-5d27-4ed2-83cf-7d9f0d598a0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dcce9b-1fe3-4cc5-96fe-b8bd3451cbfd}" ma:internalName="TaxCatchAll" ma:showField="CatchAllData" ma:web="f4e735b9-5d27-4ed2-83cf-7d9f0d598a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26C3E1-CAFB-4064-92DE-9B498189C737}">
  <ds:schemaRefs>
    <ds:schemaRef ds:uri="http://schemas.microsoft.com/office/2006/metadata/properties"/>
    <ds:schemaRef ds:uri="http://schemas.microsoft.com/office/infopath/2007/PartnerControls"/>
    <ds:schemaRef ds:uri="f4e735b9-5d27-4ed2-83cf-7d9f0d598a0f"/>
    <ds:schemaRef ds:uri="fd73df48-ace6-4892-8cc1-8c9f8605a6d9"/>
  </ds:schemaRefs>
</ds:datastoreItem>
</file>

<file path=customXml/itemProps2.xml><?xml version="1.0" encoding="utf-8"?>
<ds:datastoreItem xmlns:ds="http://schemas.openxmlformats.org/officeDocument/2006/customXml" ds:itemID="{E32C7124-5549-44EE-99FE-DE05E27140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3ABB0D-9E13-41E6-B68E-CE457A4C9E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73df48-ace6-4892-8cc1-8c9f8605a6d9"/>
    <ds:schemaRef ds:uri="f4e735b9-5d27-4ed2-83cf-7d9f0d598a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piirivööndi tähistamine.xlsx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Paavo Mikson</dc:creator>
  <cp:lastModifiedBy>Tarmo Sälik</cp:lastModifiedBy>
  <cp:lastPrinted>2021-12-20T13:56:58Z</cp:lastPrinted>
  <dcterms:created xsi:type="dcterms:W3CDTF">2021-12-11T14:39:56Z</dcterms:created>
  <dcterms:modified xsi:type="dcterms:W3CDTF">2024-04-02T14:05:42Z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0x010100D1FB391901E8F44ABD2295BAB9557E9F</vt:lpwstr>
  </property>
  <property fmtid="{D5CDD505-2E9C-101B-9397-08002B2CF9AE}" pid="3" name="MediaServiceImageTags">
    <vt:lpwstr/>
  </property>
</Properties>
</file>